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71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NCFFI\International\Youth 2017\"/>
    </mc:Choice>
  </mc:AlternateContent>
  <bookViews>
    <workbookView xWindow="240" yWindow="48" windowWidth="19320" windowHeight="10032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Sheet1!$A$1:$O$42</definedName>
  </definedNames>
  <calcPr calcId="171027"/>
</workbook>
</file>

<file path=xl/calcChain.xml><?xml version="1.0" encoding="utf-8"?>
<calcChain xmlns="http://schemas.openxmlformats.org/spreadsheetml/2006/main">
  <c r="M44" i="1" l="1"/>
  <c r="K44" i="1"/>
  <c r="M36" i="1"/>
  <c r="K36" i="1"/>
  <c r="M14" i="1"/>
  <c r="K14" i="1"/>
  <c r="I14" i="1" l="1"/>
  <c r="N13" i="1"/>
  <c r="G14" i="1"/>
  <c r="N30" i="1" l="1"/>
  <c r="N39" i="1"/>
  <c r="N42" i="1"/>
  <c r="N38" i="1"/>
  <c r="N40" i="1"/>
  <c r="N43" i="1"/>
  <c r="N41" i="1"/>
  <c r="I44" i="1"/>
  <c r="G44" i="1"/>
  <c r="I36" i="1"/>
  <c r="G36" i="1"/>
  <c r="N27" i="1"/>
  <c r="N25" i="1"/>
  <c r="N20" i="1"/>
  <c r="N26" i="1"/>
  <c r="N29" i="1"/>
  <c r="D19" i="1"/>
  <c r="D21" i="1"/>
  <c r="D32" i="1"/>
  <c r="D23" i="1"/>
  <c r="D22" i="1"/>
  <c r="D17" i="1"/>
  <c r="D28" i="1"/>
  <c r="D33" i="1"/>
  <c r="D18" i="1"/>
  <c r="D31" i="1"/>
  <c r="D34" i="1"/>
  <c r="D24" i="1"/>
  <c r="D27" i="1"/>
  <c r="D25" i="1"/>
  <c r="D20" i="1"/>
  <c r="D26" i="1"/>
  <c r="D29" i="1"/>
  <c r="D30" i="1"/>
  <c r="N36" i="1" l="1"/>
  <c r="N44" i="1"/>
  <c r="N16" i="1"/>
  <c r="N19" i="1"/>
  <c r="N21" i="1"/>
  <c r="N32" i="1"/>
  <c r="N17" i="1"/>
  <c r="N22" i="1"/>
  <c r="N23" i="1"/>
  <c r="N33" i="1"/>
  <c r="N34" i="1"/>
  <c r="N28" i="1"/>
  <c r="N18" i="1"/>
  <c r="N31" i="1"/>
  <c r="N24" i="1"/>
  <c r="N8" i="1"/>
  <c r="N12" i="1"/>
  <c r="N5" i="1"/>
  <c r="N10" i="1"/>
  <c r="N9" i="1"/>
  <c r="N6" i="1"/>
  <c r="N11" i="1"/>
  <c r="N7" i="1"/>
  <c r="N14" i="1" s="1"/>
  <c r="D12" i="1"/>
  <c r="D11" i="1"/>
  <c r="D10" i="1"/>
  <c r="D6" i="1"/>
  <c r="D9" i="1"/>
  <c r="D5" i="1"/>
  <c r="D8" i="1"/>
</calcChain>
</file>

<file path=xl/sharedStrings.xml><?xml version="1.0" encoding="utf-8"?>
<sst xmlns="http://schemas.openxmlformats.org/spreadsheetml/2006/main" count="199" uniqueCount="121">
  <si>
    <t>NAME</t>
  </si>
  <si>
    <t>SURNAME</t>
  </si>
  <si>
    <t>GROUP</t>
  </si>
  <si>
    <t>CLUB</t>
  </si>
  <si>
    <t>JORDAN</t>
  </si>
  <si>
    <t>HALL</t>
  </si>
  <si>
    <t>KIERAN</t>
  </si>
  <si>
    <t>KELLY</t>
  </si>
  <si>
    <t>JOSH</t>
  </si>
  <si>
    <t>KAVANAGH</t>
  </si>
  <si>
    <t>ROB</t>
  </si>
  <si>
    <t>HAYDN</t>
  </si>
  <si>
    <t>KELLEAGHER</t>
  </si>
  <si>
    <t>AARON</t>
  </si>
  <si>
    <t>HUTCHMAN</t>
  </si>
  <si>
    <t>EAST BELFAST AC</t>
  </si>
  <si>
    <t>MARK</t>
  </si>
  <si>
    <t>CONNOLLY</t>
  </si>
  <si>
    <t>DEAN</t>
  </si>
  <si>
    <t>AHEARN</t>
  </si>
  <si>
    <t>MINOGUE</t>
  </si>
  <si>
    <t>JAMIE</t>
  </si>
  <si>
    <t>EDWARDS</t>
  </si>
  <si>
    <t>ROYAL ENFIELD AC</t>
  </si>
  <si>
    <t>Q 1</t>
  </si>
  <si>
    <t>Q2</t>
  </si>
  <si>
    <t>POINTS</t>
  </si>
  <si>
    <t>WEIGHT</t>
  </si>
  <si>
    <t>TOTAL</t>
  </si>
  <si>
    <t>JAMES</t>
  </si>
  <si>
    <t>O DOHERTY</t>
  </si>
  <si>
    <t>ERNE ANGLERS AC</t>
  </si>
  <si>
    <t>HARRY</t>
  </si>
  <si>
    <t>WHITEHEAD</t>
  </si>
  <si>
    <t>STEFAN</t>
  </si>
  <si>
    <t>PATTERSON</t>
  </si>
  <si>
    <t>GALBRAITH</t>
  </si>
  <si>
    <t>LIAM</t>
  </si>
  <si>
    <t>McEVILLY</t>
  </si>
  <si>
    <t>DARRAGH</t>
  </si>
  <si>
    <t>McKENZIE</t>
  </si>
  <si>
    <t>CARRICKMACROSS AC</t>
  </si>
  <si>
    <t>NIALL</t>
  </si>
  <si>
    <t>O BEIRNE</t>
  </si>
  <si>
    <t>ROISIN</t>
  </si>
  <si>
    <t>BOHAN</t>
  </si>
  <si>
    <t>ENDA</t>
  </si>
  <si>
    <t>FINCHETT</t>
  </si>
  <si>
    <t>CIARA</t>
  </si>
  <si>
    <t>CILLIAN</t>
  </si>
  <si>
    <t>FLYNN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</si>
  <si>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</si>
  <si>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</si>
  <si>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</si>
  <si>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</si>
  <si>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</si>
  <si>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</si>
  <si>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</si>
  <si>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</si>
  <si>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</si>
  <si>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</si>
  <si>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</si>
  <si>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</si>
  <si>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Q3</t>
  </si>
  <si>
    <t>13</t>
  </si>
  <si>
    <t>18</t>
  </si>
  <si>
    <t>23</t>
  </si>
  <si>
    <t>24</t>
  </si>
  <si>
    <t>ROSSA</t>
  </si>
  <si>
    <t>MONAGHAN</t>
  </si>
  <si>
    <t>JACK</t>
  </si>
  <si>
    <t>SUTTON</t>
  </si>
  <si>
    <t>LEAH</t>
  </si>
  <si>
    <t>29</t>
  </si>
  <si>
    <t>Q4</t>
  </si>
  <si>
    <t>U25</t>
  </si>
  <si>
    <t>15</t>
  </si>
  <si>
    <t>U20</t>
  </si>
  <si>
    <t>ROBBIE</t>
  </si>
  <si>
    <t>SMITHERS</t>
  </si>
  <si>
    <t>14</t>
  </si>
  <si>
    <t>MICHAEL</t>
  </si>
  <si>
    <t>CONOR</t>
  </si>
  <si>
    <t>GAUGHAN</t>
  </si>
  <si>
    <t>16</t>
  </si>
  <si>
    <t>JOHN</t>
  </si>
  <si>
    <t>BROWNE</t>
  </si>
  <si>
    <t>U15</t>
  </si>
  <si>
    <t>KINGFISHER AC</t>
  </si>
  <si>
    <t>RHYS</t>
  </si>
  <si>
    <t>WALSH</t>
  </si>
  <si>
    <t>EOIN</t>
  </si>
  <si>
    <t>ROGERS</t>
  </si>
  <si>
    <t>KILLIAN</t>
  </si>
  <si>
    <t>INNISCARRA</t>
  </si>
  <si>
    <t>BSI SENSAS AC</t>
  </si>
  <si>
    <t>NEW ROSS AC</t>
  </si>
  <si>
    <t>PORTABELLO AC</t>
  </si>
  <si>
    <t>SENSAS CONNACHT MG</t>
  </si>
  <si>
    <t>NCFFI QUALIFIERS FOR 2017 INTERNATIONAL YOUTH TEAMS</t>
  </si>
  <si>
    <t>CHARLIE</t>
  </si>
  <si>
    <t>RICHARDS</t>
  </si>
  <si>
    <t>LAKELANDS AC</t>
  </si>
  <si>
    <t>DAINGEAN AC</t>
  </si>
  <si>
    <t xml:space="preserve">STEVEN </t>
  </si>
  <si>
    <t>WHYTE</t>
  </si>
  <si>
    <t>BALLYBAY AC</t>
  </si>
  <si>
    <t>BEST 3</t>
  </si>
  <si>
    <t>11.5</t>
  </si>
  <si>
    <t>10.5</t>
  </si>
  <si>
    <t>25</t>
  </si>
  <si>
    <t>26</t>
  </si>
  <si>
    <t>21</t>
  </si>
  <si>
    <t>20</t>
  </si>
  <si>
    <t>34</t>
  </si>
  <si>
    <t>31</t>
  </si>
  <si>
    <t>38</t>
  </si>
  <si>
    <t>23.5</t>
  </si>
  <si>
    <t>41</t>
  </si>
  <si>
    <t>33.5</t>
  </si>
  <si>
    <t>9.5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</si>
</sst>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2" x14ac:knownFonts="1">
    <font>
      <sz val="11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1" xfId="0" applyFill="1" applyBorder="1"/>
    <xf numFmtId="0" fontId="0" fillId="0" borderId="1" xfId="0" applyFill="1" applyBorder="1" applyAlignment="1">
      <alignment horizontal="center"/>
    </xf>
    <xf numFmtId="0" fontId="0" fillId="0" borderId="3" xfId="0" applyBorder="1"/>
    <xf numFmtId="0" fontId="0" fillId="0" borderId="3" xfId="0" applyFill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Fill="1" applyBorder="1" applyAlignment="1">
      <alignment horizontal="center"/>
    </xf>
    <xf numFmtId="0" fontId="1" fillId="0" borderId="0" xfId="0" applyFont="1"/>
    <xf numFmtId="164" fontId="0" fillId="0" borderId="1" xfId="0" applyNumberFormat="1" applyBorder="1" applyAlignment="1">
      <alignment horizontal="center"/>
    </xf>
    <xf numFmtId="164" fontId="0" fillId="0" borderId="1" xfId="0" applyNumberForma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Fill="1" applyBorder="1"/>
    <xf numFmtId="0" fontId="0" fillId="0" borderId="1" xfId="0" applyFill="1" applyBorder="1" applyAlignment="1">
      <alignment horizontal="center"/>
    </xf>
    <xf numFmtId="0" fontId="0" fillId="0" borderId="2" xfId="0" applyFill="1" applyBorder="1"/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49" fontId="0" fillId="0" borderId="0" xfId="0" applyNumberFormat="1" applyFill="1" applyBorder="1" applyAlignment="1">
      <alignment horizontal="center"/>
    </xf>
    <xf numFmtId="164" fontId="0" fillId="0" borderId="0" xfId="0" applyNumberFormat="1" applyFill="1" applyBorder="1" applyAlignment="1">
      <alignment horizontal="center"/>
    </xf>
    <xf numFmtId="0" fontId="0" fillId="0" borderId="0" xfId="0" applyBorder="1" applyAlignment="1">
      <alignment horizontal="center"/>
    </xf>
    <xf numFmtId="164" fontId="0" fillId="0" borderId="0" xfId="0" applyNumberFormat="1" applyBorder="1"/>
    <xf numFmtId="49" fontId="0" fillId="0" borderId="0" xfId="0" applyNumberFormat="1" applyBorder="1" applyAlignment="1">
      <alignment horizontal="center"/>
    </xf>
    <xf numFmtId="0" fontId="0" fillId="0" borderId="0" xfId="0" applyFill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Fill="1" applyAlignment="1">
      <alignment horizontal="center"/>
    </xf>
    <xf numFmtId="164" fontId="0" fillId="0" borderId="0" xfId="0" applyNumberFormat="1" applyAlignment="1">
      <alignment horizontal="center"/>
    </xf>
    <xf numFmtId="0" fontId="0" fillId="0" borderId="1" xfId="0" applyBorder="1" applyAlignment="1">
      <alignment horizontal="left"/>
    </xf>
    <xf numFmtId="0" fontId="0" fillId="0" borderId="1" xfId="0" applyFill="1" applyBorder="1" applyAlignment="1">
      <alignment horizontal="left"/>
    </xf>
    <xf numFmtId="0" fontId="0" fillId="0" borderId="3" xfId="0" applyFill="1" applyBorder="1" applyAlignment="1">
      <alignment horizontal="center"/>
    </xf>
    <xf numFmtId="0" fontId="0" fillId="0" borderId="4" xfId="0" applyFill="1" applyBorder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2</xdr:col>
      <xdr:colOff>152401</xdr:colOff>
      <xdr:row>1</xdr:row>
      <xdr:rowOff>41910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0"/>
          <a:ext cx="1173480" cy="88011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48"/>
  <sheetViews>
    <sheetView tabSelected="1" workbookViewId="0">
      <selection activeCell="E50" sqref="E50"/>
    </sheetView>
  </sheetViews>
  <sheetFormatPr defaultRowHeight="14.4" x14ac:dyDescent="0.3"/>
  <cols>
    <col min="1" max="1" width="5.21875" customWidth="1"/>
    <col min="2" max="2" width="9.6640625" bestFit="1" customWidth="1"/>
    <col min="3" max="3" width="13.5546875" customWidth="1"/>
    <col min="4" max="4" width="7.109375" style="26" customWidth="1"/>
    <col min="5" max="5" width="23.88671875" customWidth="1"/>
    <col min="6" max="6" width="8.6640625" customWidth="1"/>
    <col min="7" max="7" width="8" style="26" bestFit="1" customWidth="1"/>
    <col min="8" max="8" width="7.109375" style="26" bestFit="1" customWidth="1"/>
    <col min="9" max="9" width="8" style="26" bestFit="1" customWidth="1"/>
    <col min="10" max="10" width="8.88671875" style="1" customWidth="1"/>
    <col min="11" max="13" width="8" style="1" customWidth="1"/>
    <col min="14" max="14" width="8.88671875" style="26"/>
  </cols>
  <sheetData>
    <row r="1" spans="1:15" s="10" customFormat="1" ht="66" customHeight="1" x14ac:dyDescent="0.55000000000000004">
      <c r="D1" s="34" t="s">
        <v>99</v>
      </c>
      <c r="G1" s="25"/>
      <c r="H1" s="25"/>
      <c r="I1" s="25"/>
      <c r="N1" s="25"/>
    </row>
    <row r="2" spans="1:15" x14ac:dyDescent="0.3">
      <c r="A2" s="33" t="s">
        <v>94</v>
      </c>
      <c r="B2" s="33"/>
      <c r="F2" s="2" t="s">
        <v>26</v>
      </c>
      <c r="G2" s="13" t="s">
        <v>27</v>
      </c>
      <c r="H2" s="13" t="s">
        <v>26</v>
      </c>
      <c r="I2" s="13" t="s">
        <v>27</v>
      </c>
      <c r="J2" s="13" t="s">
        <v>26</v>
      </c>
      <c r="K2" s="13" t="s">
        <v>27</v>
      </c>
      <c r="L2" s="13" t="s">
        <v>26</v>
      </c>
      <c r="M2" s="13" t="s">
        <v>27</v>
      </c>
      <c r="N2" s="15" t="s">
        <v>28</v>
      </c>
      <c r="O2" s="5" t="s">
        <v>107</v>
      </c>
    </row>
    <row r="3" spans="1:15" x14ac:dyDescent="0.3">
      <c r="F3" s="2" t="s">
        <v>24</v>
      </c>
      <c r="G3" s="13"/>
      <c r="H3" s="13" t="s">
        <v>25</v>
      </c>
      <c r="I3" s="13"/>
      <c r="J3" s="13" t="s">
        <v>63</v>
      </c>
      <c r="K3" s="13"/>
      <c r="L3" s="13" t="s">
        <v>74</v>
      </c>
      <c r="M3" s="13"/>
      <c r="N3" s="13" t="s">
        <v>27</v>
      </c>
      <c r="O3" s="5" t="s">
        <v>26</v>
      </c>
    </row>
    <row r="4" spans="1:15" x14ac:dyDescent="0.3">
      <c r="A4" s="2"/>
      <c r="B4" s="3" t="s">
        <v>0</v>
      </c>
      <c r="C4" s="3" t="s">
        <v>1</v>
      </c>
      <c r="D4" s="13" t="s">
        <v>2</v>
      </c>
      <c r="E4" s="6" t="s">
        <v>3</v>
      </c>
      <c r="F4" s="13"/>
      <c r="G4" s="13"/>
      <c r="H4" s="15"/>
      <c r="I4" s="13"/>
      <c r="J4" s="15"/>
      <c r="K4" s="13"/>
      <c r="L4" s="31"/>
      <c r="M4" s="32"/>
      <c r="N4" s="13"/>
      <c r="O4" s="3"/>
    </row>
    <row r="5" spans="1:15" x14ac:dyDescent="0.3">
      <c r="A5" s="5">
        <v>1</v>
      </c>
      <c r="B5" s="14" t="s">
        <v>4</v>
      </c>
      <c r="C5" s="14" t="s">
        <v>5</v>
      </c>
      <c r="D5" s="15" t="str">
        <f ca="1">$D$5</f>
        <v>U25</v>
      </c>
      <c r="E5" s="7" t="s">
        <v>31</v>
      </c>
      <c r="F5" s="9" t="s">
        <v>57</v>
      </c>
      <c r="G5" s="12">
        <v>1.7</v>
      </c>
      <c r="H5" s="15">
        <v>1</v>
      </c>
      <c r="I5" s="12">
        <v>3.72</v>
      </c>
      <c r="J5" s="15">
        <v>2</v>
      </c>
      <c r="K5" s="12">
        <v>3.08</v>
      </c>
      <c r="L5" s="15">
        <v>1</v>
      </c>
      <c r="M5" s="12">
        <v>7.98</v>
      </c>
      <c r="N5" s="11">
        <f t="shared" ref="N5:N13" si="0">SUM(G5+I5+K5+M5)</f>
        <v>16.48</v>
      </c>
      <c r="O5" s="8" t="s">
        <v>54</v>
      </c>
    </row>
    <row r="6" spans="1:15" x14ac:dyDescent="0.3">
      <c r="A6" s="5">
        <v>2</v>
      </c>
      <c r="B6" s="14" t="s">
        <v>11</v>
      </c>
      <c r="C6" s="14" t="s">
        <v>12</v>
      </c>
      <c r="D6" s="15" t="str">
        <f ca="1">$D$5</f>
        <v>U25</v>
      </c>
      <c r="E6" s="7" t="s">
        <v>31</v>
      </c>
      <c r="F6" s="9" t="s">
        <v>51</v>
      </c>
      <c r="G6" s="12">
        <v>9.42</v>
      </c>
      <c r="H6" s="15">
        <v>6</v>
      </c>
      <c r="I6" s="12">
        <v>0.95</v>
      </c>
      <c r="J6" s="15">
        <v>1</v>
      </c>
      <c r="K6" s="12">
        <v>4.9000000000000004</v>
      </c>
      <c r="L6" s="15">
        <v>4</v>
      </c>
      <c r="M6" s="12">
        <v>5.3</v>
      </c>
      <c r="N6" s="11">
        <f t="shared" si="0"/>
        <v>20.57</v>
      </c>
      <c r="O6" s="8" t="s">
        <v>56</v>
      </c>
    </row>
    <row r="7" spans="1:15" x14ac:dyDescent="0.3">
      <c r="A7" s="5">
        <v>3</v>
      </c>
      <c r="B7" s="14" t="s">
        <v>6</v>
      </c>
      <c r="C7" s="14" t="s">
        <v>7</v>
      </c>
      <c r="D7" s="15" t="s">
        <v>75</v>
      </c>
      <c r="E7" s="7" t="s">
        <v>31</v>
      </c>
      <c r="F7" s="9" t="s">
        <v>53</v>
      </c>
      <c r="G7" s="12">
        <v>5.05</v>
      </c>
      <c r="H7" s="15">
        <v>2</v>
      </c>
      <c r="I7" s="12">
        <v>2.63</v>
      </c>
      <c r="J7" s="15">
        <v>7</v>
      </c>
      <c r="K7" s="12">
        <v>1.26</v>
      </c>
      <c r="L7" s="15">
        <v>3</v>
      </c>
      <c r="M7" s="12">
        <v>5.84</v>
      </c>
      <c r="N7" s="11">
        <f t="shared" si="0"/>
        <v>14.78</v>
      </c>
      <c r="O7" s="8" t="s">
        <v>58</v>
      </c>
    </row>
    <row r="8" spans="1:15" x14ac:dyDescent="0.3">
      <c r="A8" s="15">
        <v>4</v>
      </c>
      <c r="B8" s="14" t="s">
        <v>13</v>
      </c>
      <c r="C8" s="14" t="s">
        <v>14</v>
      </c>
      <c r="D8" s="15" t="str">
        <f ca="1">$D$5</f>
        <v>U25</v>
      </c>
      <c r="E8" s="7" t="s">
        <v>15</v>
      </c>
      <c r="F8" s="9" t="s">
        <v>54</v>
      </c>
      <c r="G8" s="12">
        <v>3.8</v>
      </c>
      <c r="H8" s="15">
        <v>3</v>
      </c>
      <c r="I8" s="12">
        <v>2.02</v>
      </c>
      <c r="J8" s="15">
        <v>3</v>
      </c>
      <c r="K8" s="12">
        <v>2.98</v>
      </c>
      <c r="L8" s="15">
        <v>5</v>
      </c>
      <c r="M8" s="12">
        <v>4.96</v>
      </c>
      <c r="N8" s="11">
        <f t="shared" si="0"/>
        <v>13.760000000000002</v>
      </c>
      <c r="O8" s="8" t="s">
        <v>60</v>
      </c>
    </row>
    <row r="9" spans="1:15" x14ac:dyDescent="0.3">
      <c r="A9" s="15">
        <v>5</v>
      </c>
      <c r="B9" s="14" t="s">
        <v>10</v>
      </c>
      <c r="C9" s="14" t="s">
        <v>9</v>
      </c>
      <c r="D9" s="15" t="str">
        <f ca="1">$D$5</f>
        <v>U25</v>
      </c>
      <c r="E9" s="7" t="s">
        <v>103</v>
      </c>
      <c r="F9" s="9" t="s">
        <v>56</v>
      </c>
      <c r="G9" s="12">
        <v>1.86</v>
      </c>
      <c r="H9" s="15">
        <v>4</v>
      </c>
      <c r="I9" s="12">
        <v>1.82</v>
      </c>
      <c r="J9" s="15">
        <v>4.5</v>
      </c>
      <c r="K9" s="12">
        <v>2.84</v>
      </c>
      <c r="L9" s="15">
        <v>2</v>
      </c>
      <c r="M9" s="12">
        <v>6.34</v>
      </c>
      <c r="N9" s="11">
        <f t="shared" si="0"/>
        <v>12.86</v>
      </c>
      <c r="O9" s="8" t="s">
        <v>109</v>
      </c>
    </row>
    <row r="10" spans="1:15" x14ac:dyDescent="0.3">
      <c r="A10" s="15">
        <v>6</v>
      </c>
      <c r="B10" s="14" t="s">
        <v>8</v>
      </c>
      <c r="C10" s="14" t="s">
        <v>9</v>
      </c>
      <c r="D10" s="15" t="str">
        <f ca="1">$D$5</f>
        <v>U25</v>
      </c>
      <c r="E10" s="7" t="s">
        <v>31</v>
      </c>
      <c r="F10" s="9" t="s">
        <v>52</v>
      </c>
      <c r="G10" s="12">
        <v>5.88</v>
      </c>
      <c r="H10" s="15">
        <v>5</v>
      </c>
      <c r="I10" s="12">
        <v>1.46</v>
      </c>
      <c r="J10" s="15">
        <v>4.5</v>
      </c>
      <c r="K10" s="12">
        <v>2.84</v>
      </c>
      <c r="L10" s="15">
        <v>6</v>
      </c>
      <c r="M10" s="12">
        <v>4.24</v>
      </c>
      <c r="N10" s="11">
        <f t="shared" si="0"/>
        <v>14.42</v>
      </c>
      <c r="O10" s="8" t="s">
        <v>108</v>
      </c>
    </row>
    <row r="11" spans="1:15" x14ac:dyDescent="0.3">
      <c r="A11" s="15">
        <v>7</v>
      </c>
      <c r="B11" s="14" t="s">
        <v>16</v>
      </c>
      <c r="C11" s="14" t="s">
        <v>17</v>
      </c>
      <c r="D11" s="15" t="str">
        <f ca="1">$D$5</f>
        <v>U25</v>
      </c>
      <c r="E11" s="7" t="s">
        <v>88</v>
      </c>
      <c r="F11" s="9" t="s">
        <v>55</v>
      </c>
      <c r="G11" s="12">
        <v>3.52</v>
      </c>
      <c r="H11" s="15">
        <v>7</v>
      </c>
      <c r="I11" s="12">
        <v>0</v>
      </c>
      <c r="J11" s="15">
        <v>6</v>
      </c>
      <c r="K11" s="12">
        <v>2.34</v>
      </c>
      <c r="L11" s="15">
        <v>7</v>
      </c>
      <c r="M11" s="12">
        <v>3.54</v>
      </c>
      <c r="N11" s="11">
        <f t="shared" si="0"/>
        <v>9.3999999999999986</v>
      </c>
      <c r="O11" s="8" t="s">
        <v>65</v>
      </c>
    </row>
    <row r="12" spans="1:15" x14ac:dyDescent="0.3">
      <c r="A12" s="15">
        <v>8</v>
      </c>
      <c r="B12" s="14" t="s">
        <v>18</v>
      </c>
      <c r="C12" s="14" t="s">
        <v>19</v>
      </c>
      <c r="D12" s="15" t="str">
        <f ca="1">$D$5</f>
        <v>U25</v>
      </c>
      <c r="E12" s="7" t="s">
        <v>97</v>
      </c>
      <c r="F12" s="9" t="s">
        <v>58</v>
      </c>
      <c r="G12" s="12">
        <v>0</v>
      </c>
      <c r="H12" s="15">
        <v>7</v>
      </c>
      <c r="I12" s="12">
        <v>0</v>
      </c>
      <c r="J12" s="15">
        <v>8</v>
      </c>
      <c r="K12" s="12">
        <v>0</v>
      </c>
      <c r="L12" s="15">
        <v>8</v>
      </c>
      <c r="M12" s="12">
        <v>0</v>
      </c>
      <c r="N12" s="11">
        <f t="shared" si="0"/>
        <v>0</v>
      </c>
      <c r="O12" s="8" t="s">
        <v>66</v>
      </c>
    </row>
    <row r="13" spans="1:15" s="1" customFormat="1" x14ac:dyDescent="0.3">
      <c r="A13" s="15">
        <v>8</v>
      </c>
      <c r="B13" s="3" t="s">
        <v>104</v>
      </c>
      <c r="C13" s="3" t="s">
        <v>105</v>
      </c>
      <c r="D13" s="13" t="s">
        <v>75</v>
      </c>
      <c r="E13" s="3" t="s">
        <v>106</v>
      </c>
      <c r="F13" s="9" t="s">
        <v>58</v>
      </c>
      <c r="G13" s="12">
        <v>0</v>
      </c>
      <c r="H13" s="15">
        <v>7</v>
      </c>
      <c r="I13" s="12">
        <v>0</v>
      </c>
      <c r="J13" s="15">
        <v>8</v>
      </c>
      <c r="K13" s="12">
        <v>0</v>
      </c>
      <c r="L13" s="15">
        <v>8</v>
      </c>
      <c r="M13" s="12">
        <v>0</v>
      </c>
      <c r="N13" s="11">
        <f t="shared" si="0"/>
        <v>0</v>
      </c>
      <c r="O13" s="8" t="s">
        <v>66</v>
      </c>
    </row>
    <row r="14" spans="1:15" x14ac:dyDescent="0.3">
      <c r="A14" s="15"/>
      <c r="F14" s="9"/>
      <c r="G14" s="12">
        <f>SUM(G5:G13)</f>
        <v>31.229999999999997</v>
      </c>
      <c r="H14" s="15"/>
      <c r="I14" s="12">
        <f>SUM(I5:I13)</f>
        <v>12.600000000000001</v>
      </c>
      <c r="J14" s="15"/>
      <c r="K14" s="12">
        <f>SUM(K5:K13)</f>
        <v>20.239999999999998</v>
      </c>
      <c r="L14" s="15"/>
      <c r="M14" s="12">
        <f>SUM(M5:M13)</f>
        <v>38.200000000000003</v>
      </c>
      <c r="N14" s="11">
        <f>SUM(N5:N13)</f>
        <v>102.27000000000001</v>
      </c>
      <c r="O14" s="8"/>
    </row>
    <row r="15" spans="1:15" x14ac:dyDescent="0.3">
      <c r="A15" s="5"/>
      <c r="B15" s="4"/>
      <c r="C15" s="4"/>
      <c r="D15" s="15"/>
      <c r="E15" s="7"/>
      <c r="F15" s="8"/>
      <c r="G15" s="11"/>
      <c r="H15" s="13"/>
      <c r="I15" s="12"/>
      <c r="J15" s="12"/>
      <c r="K15" s="12"/>
      <c r="L15" s="12"/>
      <c r="M15" s="12"/>
      <c r="N15" s="11"/>
      <c r="O15" s="8"/>
    </row>
    <row r="16" spans="1:15" x14ac:dyDescent="0.3">
      <c r="A16" s="15">
        <v>1</v>
      </c>
      <c r="B16" s="14" t="s">
        <v>29</v>
      </c>
      <c r="C16" s="14" t="s">
        <v>30</v>
      </c>
      <c r="D16" s="15" t="s">
        <v>77</v>
      </c>
      <c r="E16" s="14" t="s">
        <v>31</v>
      </c>
      <c r="F16" s="9" t="s">
        <v>51</v>
      </c>
      <c r="G16" s="12">
        <v>6.48</v>
      </c>
      <c r="H16" s="15">
        <v>3</v>
      </c>
      <c r="I16" s="12">
        <v>3</v>
      </c>
      <c r="J16" s="15">
        <v>1</v>
      </c>
      <c r="K16" s="12">
        <v>9.3800000000000008</v>
      </c>
      <c r="L16" s="15">
        <v>1</v>
      </c>
      <c r="M16" s="12">
        <v>8.82</v>
      </c>
      <c r="N16" s="11">
        <f t="shared" ref="N16:N34" si="1">SUM(G16+I16+K16+M16)</f>
        <v>27.68</v>
      </c>
      <c r="O16" s="8" t="s">
        <v>53</v>
      </c>
    </row>
    <row r="17" spans="1:15" x14ac:dyDescent="0.3">
      <c r="A17" s="15">
        <v>2</v>
      </c>
      <c r="B17" s="14" t="s">
        <v>13</v>
      </c>
      <c r="C17" s="14" t="s">
        <v>36</v>
      </c>
      <c r="D17" s="15" t="str">
        <f t="shared" ref="D17:D34" si="2">$D$16</f>
        <v>U20</v>
      </c>
      <c r="E17" s="14" t="s">
        <v>31</v>
      </c>
      <c r="F17" s="9" t="s">
        <v>57</v>
      </c>
      <c r="G17" s="12">
        <v>0.85</v>
      </c>
      <c r="H17" s="15">
        <v>4</v>
      </c>
      <c r="I17" s="12">
        <v>1.46</v>
      </c>
      <c r="J17" s="15">
        <v>2</v>
      </c>
      <c r="K17" s="12">
        <v>5</v>
      </c>
      <c r="L17" s="15">
        <v>2</v>
      </c>
      <c r="M17" s="12">
        <v>6.08</v>
      </c>
      <c r="N17" s="11">
        <f t="shared" si="1"/>
        <v>13.39</v>
      </c>
      <c r="O17" s="8" t="s">
        <v>58</v>
      </c>
    </row>
    <row r="18" spans="1:15" x14ac:dyDescent="0.3">
      <c r="A18" s="15">
        <v>3</v>
      </c>
      <c r="B18" s="14" t="s">
        <v>49</v>
      </c>
      <c r="C18" s="14" t="s">
        <v>50</v>
      </c>
      <c r="D18" s="15" t="str">
        <f t="shared" si="2"/>
        <v>U20</v>
      </c>
      <c r="E18" s="14" t="s">
        <v>23</v>
      </c>
      <c r="F18" s="9" t="s">
        <v>59</v>
      </c>
      <c r="G18" s="12">
        <v>0.55000000000000004</v>
      </c>
      <c r="H18" s="15">
        <v>2</v>
      </c>
      <c r="I18" s="12">
        <v>3.95</v>
      </c>
      <c r="J18" s="15">
        <v>12</v>
      </c>
      <c r="K18" s="12">
        <v>0.04</v>
      </c>
      <c r="L18" s="15">
        <v>3</v>
      </c>
      <c r="M18" s="12">
        <v>4.5999999999999996</v>
      </c>
      <c r="N18" s="11">
        <f t="shared" si="1"/>
        <v>9.14</v>
      </c>
      <c r="O18" s="8" t="s">
        <v>80</v>
      </c>
    </row>
    <row r="19" spans="1:15" x14ac:dyDescent="0.3">
      <c r="A19" s="15">
        <v>4</v>
      </c>
      <c r="B19" s="14" t="s">
        <v>46</v>
      </c>
      <c r="C19" s="14" t="s">
        <v>20</v>
      </c>
      <c r="D19" s="15" t="str">
        <f t="shared" si="2"/>
        <v>U20</v>
      </c>
      <c r="E19" s="14" t="s">
        <v>96</v>
      </c>
      <c r="F19" s="9" t="s">
        <v>53</v>
      </c>
      <c r="G19" s="12">
        <v>3.04</v>
      </c>
      <c r="H19" s="15">
        <v>5</v>
      </c>
      <c r="I19" s="12">
        <v>1.45</v>
      </c>
      <c r="J19" s="15">
        <v>6</v>
      </c>
      <c r="K19" s="12">
        <v>0.88</v>
      </c>
      <c r="L19" s="15">
        <v>6</v>
      </c>
      <c r="M19" s="12">
        <v>3.66</v>
      </c>
      <c r="N19" s="11">
        <f t="shared" si="1"/>
        <v>9.0300000000000011</v>
      </c>
      <c r="O19" s="8" t="s">
        <v>80</v>
      </c>
    </row>
    <row r="20" spans="1:15" x14ac:dyDescent="0.3">
      <c r="A20" s="15">
        <v>5</v>
      </c>
      <c r="B20" s="14" t="s">
        <v>82</v>
      </c>
      <c r="C20" s="14" t="s">
        <v>83</v>
      </c>
      <c r="D20" s="15" t="str">
        <f t="shared" si="2"/>
        <v>U20</v>
      </c>
      <c r="E20" s="14" t="s">
        <v>41</v>
      </c>
      <c r="F20" s="9" t="s">
        <v>56</v>
      </c>
      <c r="G20" s="12">
        <v>0.89</v>
      </c>
      <c r="H20" s="15">
        <v>9</v>
      </c>
      <c r="I20" s="12">
        <v>0.44</v>
      </c>
      <c r="J20" s="15">
        <v>3</v>
      </c>
      <c r="K20" s="12">
        <v>2.84</v>
      </c>
      <c r="L20" s="15">
        <v>9</v>
      </c>
      <c r="M20" s="12">
        <v>2.2799999999999998</v>
      </c>
      <c r="N20" s="11">
        <f t="shared" si="1"/>
        <v>6.4499999999999993</v>
      </c>
      <c r="O20" s="8" t="s">
        <v>65</v>
      </c>
    </row>
    <row r="21" spans="1:15" x14ac:dyDescent="0.3">
      <c r="A21" s="15">
        <v>6</v>
      </c>
      <c r="B21" s="14" t="s">
        <v>34</v>
      </c>
      <c r="C21" s="14" t="s">
        <v>35</v>
      </c>
      <c r="D21" s="15" t="str">
        <f t="shared" si="2"/>
        <v>U20</v>
      </c>
      <c r="E21" s="14" t="s">
        <v>31</v>
      </c>
      <c r="F21" s="9" t="s">
        <v>80</v>
      </c>
      <c r="G21" s="12">
        <v>0.09</v>
      </c>
      <c r="H21" s="15">
        <v>8</v>
      </c>
      <c r="I21" s="12">
        <v>0.59</v>
      </c>
      <c r="J21" s="15">
        <v>4</v>
      </c>
      <c r="K21" s="12">
        <v>2</v>
      </c>
      <c r="L21" s="15">
        <v>8</v>
      </c>
      <c r="M21" s="12">
        <v>2.5</v>
      </c>
      <c r="N21" s="11">
        <f t="shared" si="1"/>
        <v>5.18</v>
      </c>
      <c r="O21" s="8" t="s">
        <v>113</v>
      </c>
    </row>
    <row r="22" spans="1:15" x14ac:dyDescent="0.3">
      <c r="A22" s="15">
        <v>7</v>
      </c>
      <c r="B22" s="14" t="s">
        <v>37</v>
      </c>
      <c r="C22" s="14" t="s">
        <v>38</v>
      </c>
      <c r="D22" s="15" t="str">
        <f t="shared" si="2"/>
        <v>U20</v>
      </c>
      <c r="E22" s="14" t="s">
        <v>23</v>
      </c>
      <c r="F22" s="9" t="s">
        <v>55</v>
      </c>
      <c r="G22" s="12">
        <v>2</v>
      </c>
      <c r="H22" s="15">
        <v>13</v>
      </c>
      <c r="I22" s="12">
        <v>0</v>
      </c>
      <c r="J22" s="15">
        <v>9</v>
      </c>
      <c r="K22" s="12">
        <v>0.52</v>
      </c>
      <c r="L22" s="15">
        <v>7</v>
      </c>
      <c r="M22" s="12">
        <v>3.18</v>
      </c>
      <c r="N22" s="11">
        <f t="shared" si="1"/>
        <v>5.7</v>
      </c>
      <c r="O22" s="8" t="s">
        <v>112</v>
      </c>
    </row>
    <row r="23" spans="1:15" x14ac:dyDescent="0.3">
      <c r="A23" s="15">
        <v>8</v>
      </c>
      <c r="B23" s="14" t="s">
        <v>32</v>
      </c>
      <c r="C23" s="14" t="s">
        <v>33</v>
      </c>
      <c r="D23" s="15" t="str">
        <f t="shared" si="2"/>
        <v>U20</v>
      </c>
      <c r="E23" s="14" t="s">
        <v>31</v>
      </c>
      <c r="F23" s="9" t="s">
        <v>84</v>
      </c>
      <c r="G23" s="12">
        <v>0</v>
      </c>
      <c r="H23" s="15">
        <v>13</v>
      </c>
      <c r="I23" s="12">
        <v>0</v>
      </c>
      <c r="J23" s="15">
        <v>5</v>
      </c>
      <c r="K23" s="12">
        <v>0.94</v>
      </c>
      <c r="L23" s="15">
        <v>5</v>
      </c>
      <c r="M23" s="12">
        <v>3.72</v>
      </c>
      <c r="N23" s="11">
        <f t="shared" si="1"/>
        <v>4.66</v>
      </c>
      <c r="O23" s="8" t="s">
        <v>66</v>
      </c>
    </row>
    <row r="24" spans="1:15" x14ac:dyDescent="0.3">
      <c r="A24" s="15">
        <v>9</v>
      </c>
      <c r="B24" s="14" t="s">
        <v>68</v>
      </c>
      <c r="C24" s="14" t="s">
        <v>69</v>
      </c>
      <c r="D24" s="15" t="str">
        <f t="shared" si="2"/>
        <v>U20</v>
      </c>
      <c r="E24" s="14" t="s">
        <v>23</v>
      </c>
      <c r="F24" s="9" t="s">
        <v>76</v>
      </c>
      <c r="G24" s="12">
        <v>0.05</v>
      </c>
      <c r="H24" s="15">
        <v>12</v>
      </c>
      <c r="I24" s="12">
        <v>0.16</v>
      </c>
      <c r="J24" s="15">
        <v>7.5</v>
      </c>
      <c r="K24" s="12">
        <v>0.54</v>
      </c>
      <c r="L24" s="15">
        <v>4</v>
      </c>
      <c r="M24" s="12">
        <v>3.82</v>
      </c>
      <c r="N24" s="11">
        <f t="shared" si="1"/>
        <v>4.57</v>
      </c>
      <c r="O24" s="8" t="s">
        <v>117</v>
      </c>
    </row>
    <row r="25" spans="1:15" x14ac:dyDescent="0.3">
      <c r="A25" s="15">
        <v>10</v>
      </c>
      <c r="B25" s="16" t="s">
        <v>81</v>
      </c>
      <c r="C25" s="16" t="s">
        <v>7</v>
      </c>
      <c r="D25" s="15" t="str">
        <f t="shared" si="2"/>
        <v>U20</v>
      </c>
      <c r="E25" s="16" t="s">
        <v>95</v>
      </c>
      <c r="F25" s="9" t="s">
        <v>58</v>
      </c>
      <c r="G25" s="12">
        <v>0.62</v>
      </c>
      <c r="H25" s="15">
        <v>6</v>
      </c>
      <c r="I25" s="12">
        <v>1.05</v>
      </c>
      <c r="J25" s="15">
        <v>11</v>
      </c>
      <c r="K25" s="12">
        <v>0.14000000000000001</v>
      </c>
      <c r="L25" s="15">
        <v>10</v>
      </c>
      <c r="M25" s="12">
        <v>1.56</v>
      </c>
      <c r="N25" s="11">
        <f t="shared" si="1"/>
        <v>3.37</v>
      </c>
      <c r="O25" s="8" t="s">
        <v>67</v>
      </c>
    </row>
    <row r="26" spans="1:15" x14ac:dyDescent="0.3">
      <c r="A26" s="15">
        <v>11</v>
      </c>
      <c r="B26" s="14" t="s">
        <v>82</v>
      </c>
      <c r="C26" s="14" t="s">
        <v>79</v>
      </c>
      <c r="D26" s="15" t="str">
        <f t="shared" si="2"/>
        <v>U20</v>
      </c>
      <c r="E26" s="14" t="s">
        <v>95</v>
      </c>
      <c r="F26" s="9" t="s">
        <v>54</v>
      </c>
      <c r="G26" s="12">
        <v>2.19</v>
      </c>
      <c r="H26" s="15">
        <v>7</v>
      </c>
      <c r="I26" s="12">
        <v>0.69</v>
      </c>
      <c r="J26" s="15">
        <v>14</v>
      </c>
      <c r="K26" s="12">
        <v>0</v>
      </c>
      <c r="L26" s="15">
        <v>14</v>
      </c>
      <c r="M26" s="12">
        <v>0</v>
      </c>
      <c r="N26" s="11">
        <f t="shared" si="1"/>
        <v>2.88</v>
      </c>
      <c r="O26" s="8" t="s">
        <v>110</v>
      </c>
    </row>
    <row r="27" spans="1:15" s="1" customFormat="1" x14ac:dyDescent="0.3">
      <c r="A27" s="15">
        <v>12</v>
      </c>
      <c r="B27" s="14" t="s">
        <v>78</v>
      </c>
      <c r="C27" s="14" t="s">
        <v>79</v>
      </c>
      <c r="D27" s="15" t="str">
        <f t="shared" si="2"/>
        <v>U20</v>
      </c>
      <c r="E27" s="14" t="s">
        <v>95</v>
      </c>
      <c r="F27" s="9" t="s">
        <v>61</v>
      </c>
      <c r="G27" s="12">
        <v>0.46</v>
      </c>
      <c r="H27" s="15">
        <v>1</v>
      </c>
      <c r="I27" s="12">
        <v>5.94</v>
      </c>
      <c r="J27" s="15">
        <v>14</v>
      </c>
      <c r="K27" s="12">
        <v>0</v>
      </c>
      <c r="L27" s="15">
        <v>14</v>
      </c>
      <c r="M27" s="12">
        <v>0</v>
      </c>
      <c r="N27" s="11">
        <f t="shared" si="1"/>
        <v>6.4</v>
      </c>
      <c r="O27" s="8" t="s">
        <v>111</v>
      </c>
    </row>
    <row r="28" spans="1:15" s="1" customFormat="1" x14ac:dyDescent="0.3">
      <c r="A28" s="15">
        <v>13</v>
      </c>
      <c r="B28" s="14" t="s">
        <v>39</v>
      </c>
      <c r="C28" s="14" t="s">
        <v>40</v>
      </c>
      <c r="D28" s="15" t="str">
        <f t="shared" si="2"/>
        <v>U20</v>
      </c>
      <c r="E28" s="14" t="s">
        <v>98</v>
      </c>
      <c r="F28" s="9" t="s">
        <v>52</v>
      </c>
      <c r="G28" s="12">
        <v>3.12</v>
      </c>
      <c r="H28" s="15">
        <v>13</v>
      </c>
      <c r="I28" s="12">
        <v>0</v>
      </c>
      <c r="J28" s="15">
        <v>14</v>
      </c>
      <c r="K28" s="12">
        <v>0</v>
      </c>
      <c r="L28" s="15">
        <v>14</v>
      </c>
      <c r="M28" s="12">
        <v>0</v>
      </c>
      <c r="N28" s="11">
        <f t="shared" si="1"/>
        <v>3.12</v>
      </c>
      <c r="O28" s="8" t="s">
        <v>73</v>
      </c>
    </row>
    <row r="29" spans="1:15" s="1" customFormat="1" x14ac:dyDescent="0.3">
      <c r="A29" s="15">
        <v>14</v>
      </c>
      <c r="B29" s="14" t="s">
        <v>48</v>
      </c>
      <c r="C29" s="14" t="s">
        <v>38</v>
      </c>
      <c r="D29" s="15" t="str">
        <f t="shared" si="2"/>
        <v>U20</v>
      </c>
      <c r="E29" s="14" t="s">
        <v>23</v>
      </c>
      <c r="F29" s="9" t="s">
        <v>60</v>
      </c>
      <c r="G29" s="12">
        <v>0.48</v>
      </c>
      <c r="H29" s="15">
        <v>13</v>
      </c>
      <c r="I29" s="12">
        <v>0</v>
      </c>
      <c r="J29" s="15">
        <v>10</v>
      </c>
      <c r="K29" s="12">
        <v>0.42</v>
      </c>
      <c r="L29" s="15">
        <v>11</v>
      </c>
      <c r="M29" s="12">
        <v>1.52</v>
      </c>
      <c r="N29" s="11">
        <f t="shared" si="1"/>
        <v>2.42</v>
      </c>
      <c r="O29" s="8" t="s">
        <v>115</v>
      </c>
    </row>
    <row r="30" spans="1:15" s="1" customFormat="1" x14ac:dyDescent="0.3">
      <c r="A30" s="15">
        <v>15</v>
      </c>
      <c r="B30" s="14" t="s">
        <v>21</v>
      </c>
      <c r="C30" s="14" t="s">
        <v>22</v>
      </c>
      <c r="D30" s="15" t="str">
        <f t="shared" si="2"/>
        <v>U20</v>
      </c>
      <c r="E30" s="14" t="s">
        <v>88</v>
      </c>
      <c r="F30" s="9" t="s">
        <v>84</v>
      </c>
      <c r="G30" s="12">
        <v>0</v>
      </c>
      <c r="H30" s="13">
        <v>13</v>
      </c>
      <c r="I30" s="12">
        <v>0</v>
      </c>
      <c r="J30" s="13">
        <v>7.5</v>
      </c>
      <c r="K30" s="12">
        <v>0.54</v>
      </c>
      <c r="L30" s="13">
        <v>13</v>
      </c>
      <c r="M30" s="12">
        <v>0</v>
      </c>
      <c r="N30" s="11">
        <f t="shared" si="1"/>
        <v>0.54</v>
      </c>
      <c r="O30" s="8" t="s">
        <v>119</v>
      </c>
    </row>
    <row r="31" spans="1:15" s="1" customFormat="1" x14ac:dyDescent="0.3">
      <c r="A31" s="15">
        <v>16</v>
      </c>
      <c r="B31" s="14" t="s">
        <v>44</v>
      </c>
      <c r="C31" s="14" t="s">
        <v>47</v>
      </c>
      <c r="D31" s="15" t="str">
        <f t="shared" si="2"/>
        <v>U20</v>
      </c>
      <c r="E31" s="14" t="s">
        <v>31</v>
      </c>
      <c r="F31" s="9" t="s">
        <v>62</v>
      </c>
      <c r="G31" s="12">
        <v>0.22</v>
      </c>
      <c r="H31" s="15">
        <v>10</v>
      </c>
      <c r="I31" s="12">
        <v>0.38</v>
      </c>
      <c r="J31" s="15">
        <v>13</v>
      </c>
      <c r="K31" s="12">
        <v>0</v>
      </c>
      <c r="L31" s="15">
        <v>12</v>
      </c>
      <c r="M31" s="12">
        <v>1.24</v>
      </c>
      <c r="N31" s="11">
        <f t="shared" si="1"/>
        <v>1.8399999999999999</v>
      </c>
      <c r="O31" s="8" t="s">
        <v>114</v>
      </c>
    </row>
    <row r="32" spans="1:15" s="1" customFormat="1" x14ac:dyDescent="0.3">
      <c r="A32" s="15">
        <v>17</v>
      </c>
      <c r="B32" s="14" t="s">
        <v>42</v>
      </c>
      <c r="C32" s="14" t="s">
        <v>43</v>
      </c>
      <c r="D32" s="15" t="str">
        <f t="shared" si="2"/>
        <v>U20</v>
      </c>
      <c r="E32" s="14" t="s">
        <v>96</v>
      </c>
      <c r="F32" s="9" t="s">
        <v>64</v>
      </c>
      <c r="G32" s="12">
        <v>0.2</v>
      </c>
      <c r="H32" s="15">
        <v>11</v>
      </c>
      <c r="I32" s="12">
        <v>0.24</v>
      </c>
      <c r="J32" s="15">
        <v>14</v>
      </c>
      <c r="K32" s="12">
        <v>0</v>
      </c>
      <c r="L32" s="15">
        <v>14</v>
      </c>
      <c r="M32" s="12">
        <v>0</v>
      </c>
      <c r="N32" s="11">
        <f t="shared" si="1"/>
        <v>0.44</v>
      </c>
      <c r="O32" s="8" t="s">
        <v>116</v>
      </c>
    </row>
    <row r="33" spans="1:15" x14ac:dyDescent="0.3">
      <c r="A33" s="15">
        <v>18</v>
      </c>
      <c r="B33" s="14" t="s">
        <v>72</v>
      </c>
      <c r="C33" s="14" t="s">
        <v>71</v>
      </c>
      <c r="D33" s="15" t="str">
        <f t="shared" si="2"/>
        <v>U20</v>
      </c>
      <c r="E33" s="14" t="s">
        <v>23</v>
      </c>
      <c r="F33" s="9" t="s">
        <v>84</v>
      </c>
      <c r="G33" s="12">
        <v>0</v>
      </c>
      <c r="H33" s="15">
        <v>13</v>
      </c>
      <c r="I33" s="12">
        <v>0</v>
      </c>
      <c r="J33" s="15">
        <v>14</v>
      </c>
      <c r="K33" s="12">
        <v>0</v>
      </c>
      <c r="L33" s="15">
        <v>14</v>
      </c>
      <c r="M33" s="12">
        <v>0</v>
      </c>
      <c r="N33" s="11">
        <f t="shared" si="1"/>
        <v>0</v>
      </c>
      <c r="O33" s="8" t="s">
        <v>118</v>
      </c>
    </row>
    <row r="34" spans="1:15" s="1" customFormat="1" x14ac:dyDescent="0.3">
      <c r="A34" s="15">
        <v>18</v>
      </c>
      <c r="B34" s="14" t="s">
        <v>70</v>
      </c>
      <c r="C34" s="14" t="s">
        <v>71</v>
      </c>
      <c r="D34" s="15" t="str">
        <f t="shared" si="2"/>
        <v>U20</v>
      </c>
      <c r="E34" s="14" t="s">
        <v>23</v>
      </c>
      <c r="F34" s="9" t="s">
        <v>84</v>
      </c>
      <c r="G34" s="12">
        <v>0</v>
      </c>
      <c r="H34" s="15">
        <v>13</v>
      </c>
      <c r="I34" s="12">
        <v>0</v>
      </c>
      <c r="J34" s="15">
        <v>14</v>
      </c>
      <c r="K34" s="12">
        <v>0</v>
      </c>
      <c r="L34" s="15">
        <v>14</v>
      </c>
      <c r="M34" s="12">
        <v>0</v>
      </c>
      <c r="N34" s="11">
        <f t="shared" si="1"/>
        <v>0</v>
      </c>
      <c r="O34" s="8" t="s">
        <v>118</v>
      </c>
    </row>
    <row r="35" spans="1:15" s="1" customFormat="1" x14ac:dyDescent="0.3">
      <c r="A35" s="15"/>
      <c r="B35" s="14"/>
      <c r="C35" s="14"/>
      <c r="D35" s="15"/>
      <c r="E35" s="14"/>
      <c r="F35" s="9"/>
      <c r="G35" s="12"/>
      <c r="H35" s="13"/>
      <c r="I35" s="12"/>
      <c r="J35" s="13"/>
      <c r="K35" s="12"/>
      <c r="L35" s="13"/>
      <c r="M35" s="12"/>
      <c r="N35" s="11"/>
      <c r="O35" s="8"/>
    </row>
    <row r="36" spans="1:15" s="1" customFormat="1" x14ac:dyDescent="0.3">
      <c r="A36" s="18"/>
      <c r="B36" s="17"/>
      <c r="C36" s="17"/>
      <c r="D36" s="18"/>
      <c r="E36" s="17"/>
      <c r="F36" s="19"/>
      <c r="G36" s="20">
        <f>SUM(G16:G35)</f>
        <v>21.240000000000002</v>
      </c>
      <c r="H36" s="21"/>
      <c r="I36" s="20">
        <f>SUM(I16:I35)</f>
        <v>19.349999999999998</v>
      </c>
      <c r="J36" s="21"/>
      <c r="K36" s="20">
        <f>SUM(K16:K35)</f>
        <v>23.240000000000002</v>
      </c>
      <c r="L36" s="21"/>
      <c r="M36" s="20">
        <f>SUM(M16:M35)</f>
        <v>42.980000000000011</v>
      </c>
      <c r="N36" s="11">
        <f t="shared" ref="N36" si="3">SUM(G36+I36+K36+M36)</f>
        <v>106.81000000000002</v>
      </c>
      <c r="O36" s="23"/>
    </row>
    <row r="37" spans="1:15" s="1" customFormat="1" x14ac:dyDescent="0.3">
      <c r="A37" s="18"/>
      <c r="B37" s="18"/>
      <c r="C37" s="17"/>
      <c r="D37" s="18"/>
      <c r="E37" s="17"/>
      <c r="F37" s="17"/>
      <c r="G37" s="19"/>
      <c r="H37" s="20"/>
      <c r="I37" s="21"/>
      <c r="J37" s="20"/>
      <c r="K37" s="21"/>
      <c r="L37" s="20"/>
      <c r="M37" s="21"/>
      <c r="N37" s="11"/>
      <c r="O37" s="22"/>
    </row>
    <row r="38" spans="1:15" s="1" customFormat="1" x14ac:dyDescent="0.3">
      <c r="A38" s="15">
        <v>1</v>
      </c>
      <c r="B38" s="30" t="s">
        <v>91</v>
      </c>
      <c r="C38" s="14" t="s">
        <v>92</v>
      </c>
      <c r="D38" s="15" t="s">
        <v>87</v>
      </c>
      <c r="E38" s="14" t="s">
        <v>41</v>
      </c>
      <c r="F38" s="9" t="s">
        <v>51</v>
      </c>
      <c r="G38" s="12">
        <v>4.6500000000000004</v>
      </c>
      <c r="H38" s="13">
        <v>2</v>
      </c>
      <c r="I38" s="12">
        <v>2.95</v>
      </c>
      <c r="J38" s="13">
        <v>2</v>
      </c>
      <c r="K38" s="12">
        <v>4.7</v>
      </c>
      <c r="L38" s="13">
        <v>2</v>
      </c>
      <c r="M38" s="12">
        <v>6.88</v>
      </c>
      <c r="N38" s="11">
        <f t="shared" ref="N38:N43" si="4">SUM(G38+I38+K38+M38)</f>
        <v>19.18</v>
      </c>
      <c r="O38" s="8" t="s">
        <v>55</v>
      </c>
    </row>
    <row r="39" spans="1:15" s="1" customFormat="1" x14ac:dyDescent="0.3">
      <c r="A39" s="15">
        <v>2</v>
      </c>
      <c r="B39" s="30" t="s">
        <v>85</v>
      </c>
      <c r="C39" s="14" t="s">
        <v>86</v>
      </c>
      <c r="D39" s="15" t="s">
        <v>87</v>
      </c>
      <c r="E39" s="14" t="s">
        <v>96</v>
      </c>
      <c r="F39" s="9">
        <v>2</v>
      </c>
      <c r="G39" s="12">
        <v>3.18</v>
      </c>
      <c r="H39" s="13">
        <v>1</v>
      </c>
      <c r="I39" s="12">
        <v>3.42</v>
      </c>
      <c r="J39" s="13">
        <v>5</v>
      </c>
      <c r="K39" s="12">
        <v>3.22</v>
      </c>
      <c r="L39" s="13">
        <v>5</v>
      </c>
      <c r="M39" s="12">
        <v>3.68</v>
      </c>
      <c r="N39" s="11">
        <f t="shared" si="4"/>
        <v>13.5</v>
      </c>
      <c r="O39" s="8" t="s">
        <v>58</v>
      </c>
    </row>
    <row r="40" spans="1:15" s="1" customFormat="1" x14ac:dyDescent="0.3">
      <c r="A40" s="15">
        <v>3</v>
      </c>
      <c r="B40" s="30" t="s">
        <v>44</v>
      </c>
      <c r="C40" s="3" t="s">
        <v>45</v>
      </c>
      <c r="D40" s="13" t="s">
        <v>87</v>
      </c>
      <c r="E40" s="3" t="s">
        <v>31</v>
      </c>
      <c r="F40" s="9" t="s">
        <v>54</v>
      </c>
      <c r="G40" s="12">
        <v>1</v>
      </c>
      <c r="H40" s="13">
        <v>3</v>
      </c>
      <c r="I40" s="12">
        <v>2.64</v>
      </c>
      <c r="J40" s="13">
        <v>1</v>
      </c>
      <c r="K40" s="12">
        <v>5.3</v>
      </c>
      <c r="L40" s="13">
        <v>4</v>
      </c>
      <c r="M40" s="12">
        <v>4.4400000000000004</v>
      </c>
      <c r="N40" s="11">
        <f t="shared" si="4"/>
        <v>13.379999999999999</v>
      </c>
      <c r="O40" s="8" t="s">
        <v>58</v>
      </c>
    </row>
    <row r="41" spans="1:15" s="1" customFormat="1" x14ac:dyDescent="0.3">
      <c r="A41" s="15">
        <v>4</v>
      </c>
      <c r="B41" s="3" t="s">
        <v>100</v>
      </c>
      <c r="C41" s="29" t="s">
        <v>101</v>
      </c>
      <c r="D41" s="13" t="s">
        <v>87</v>
      </c>
      <c r="E41" s="3" t="s">
        <v>102</v>
      </c>
      <c r="F41" s="9" t="s">
        <v>56</v>
      </c>
      <c r="G41" s="12">
        <v>0</v>
      </c>
      <c r="H41" s="13">
        <v>5</v>
      </c>
      <c r="I41" s="12">
        <v>0</v>
      </c>
      <c r="J41" s="13">
        <v>3.5</v>
      </c>
      <c r="K41" s="12">
        <v>3.44</v>
      </c>
      <c r="L41" s="13">
        <v>1</v>
      </c>
      <c r="M41" s="12">
        <v>8.52</v>
      </c>
      <c r="N41" s="11">
        <f t="shared" si="4"/>
        <v>11.959999999999999</v>
      </c>
      <c r="O41" s="8" t="s">
        <v>120</v>
      </c>
    </row>
    <row r="42" spans="1:15" x14ac:dyDescent="0.3">
      <c r="A42" s="15">
        <v>5</v>
      </c>
      <c r="B42" s="30" t="s">
        <v>89</v>
      </c>
      <c r="C42" s="14" t="s">
        <v>90</v>
      </c>
      <c r="D42" s="15" t="s">
        <v>87</v>
      </c>
      <c r="E42" s="14" t="s">
        <v>95</v>
      </c>
      <c r="F42" s="9">
        <v>3</v>
      </c>
      <c r="G42" s="12">
        <v>2.14</v>
      </c>
      <c r="H42" s="13">
        <v>4</v>
      </c>
      <c r="I42" s="12">
        <v>0.27</v>
      </c>
      <c r="J42" s="13">
        <v>3.5</v>
      </c>
      <c r="K42" s="12">
        <v>3.44</v>
      </c>
      <c r="L42" s="13">
        <v>3</v>
      </c>
      <c r="M42" s="12">
        <v>4.6399999999999997</v>
      </c>
      <c r="N42" s="11">
        <f t="shared" si="4"/>
        <v>10.489999999999998</v>
      </c>
      <c r="O42" s="8" t="s">
        <v>120</v>
      </c>
    </row>
    <row r="43" spans="1:15" x14ac:dyDescent="0.3">
      <c r="A43" s="15">
        <v>6</v>
      </c>
      <c r="B43" s="30" t="s">
        <v>93</v>
      </c>
      <c r="C43" s="14" t="s">
        <v>38</v>
      </c>
      <c r="D43" s="15" t="s">
        <v>87</v>
      </c>
      <c r="E43" s="14" t="s">
        <v>23</v>
      </c>
      <c r="F43" s="9" t="s">
        <v>55</v>
      </c>
      <c r="G43" s="12">
        <v>0.32</v>
      </c>
      <c r="H43" s="13">
        <v>5</v>
      </c>
      <c r="I43" s="12">
        <v>0</v>
      </c>
      <c r="J43" s="13">
        <v>6</v>
      </c>
      <c r="K43" s="12">
        <v>0.12</v>
      </c>
      <c r="L43" s="13">
        <v>6</v>
      </c>
      <c r="M43" s="12">
        <v>0.16</v>
      </c>
      <c r="N43" s="11">
        <f t="shared" si="4"/>
        <v>0.6</v>
      </c>
      <c r="O43" s="8" t="s">
        <v>84</v>
      </c>
    </row>
    <row r="44" spans="1:15" x14ac:dyDescent="0.3">
      <c r="A44" s="24"/>
      <c r="B44" s="17"/>
      <c r="C44" s="17"/>
      <c r="D44" s="27"/>
      <c r="G44" s="28">
        <f>SUM(G38:G43)</f>
        <v>11.290000000000001</v>
      </c>
      <c r="I44" s="28">
        <f>SUM(I38:I43)</f>
        <v>9.2799999999999994</v>
      </c>
      <c r="K44" s="12">
        <f>SUM(K38:K43)</f>
        <v>20.220000000000002</v>
      </c>
      <c r="M44" s="12">
        <f>SUM(M38:M43)</f>
        <v>28.32</v>
      </c>
      <c r="N44" s="28">
        <f>SUM(N38:N43)</f>
        <v>69.11</v>
      </c>
    </row>
    <row r="45" spans="1:15" x14ac:dyDescent="0.3">
      <c r="A45" s="24"/>
      <c r="B45" s="17"/>
      <c r="C45" s="17"/>
      <c r="D45" s="27"/>
    </row>
    <row r="46" spans="1:15" x14ac:dyDescent="0.3">
      <c r="A46" s="24"/>
      <c r="B46" s="17"/>
      <c r="C46" s="17"/>
      <c r="D46" s="27"/>
    </row>
    <row r="47" spans="1:15" x14ac:dyDescent="0.3">
      <c r="A47" s="24"/>
      <c r="B47" s="17"/>
      <c r="C47" s="17"/>
      <c r="D47" s="27"/>
    </row>
    <row r="48" spans="1:15" x14ac:dyDescent="0.3">
      <c r="A48" s="24"/>
      <c r="B48" s="24"/>
      <c r="C48" s="24"/>
      <c r="D48" s="27"/>
    </row>
  </sheetData>
  <sortState ref="A38:O43">
    <sortCondition ref="A38:A43"/>
  </sortState>
  <mergeCells count="2">
    <mergeCell ref="L4:M4"/>
    <mergeCell ref="A2:B2"/>
  </mergeCells>
  <pageMargins left="0.70866141732283472" right="0.70866141732283472" top="0.74803149606299213" bottom="0.74803149606299213" header="0.31496062992125984" footer="0.31496062992125984"/>
  <pageSetup paperSize="9" scale="73" orientation="landscape" horizontalDpi="360" verticalDpi="36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Jack</dc:creator>
  <cp:lastModifiedBy>hrx53</cp:lastModifiedBy>
  <cp:lastPrinted>2016-09-19T21:03:08Z</cp:lastPrinted>
  <dcterms:created xsi:type="dcterms:W3CDTF">2015-07-18T19:33:08Z</dcterms:created>
  <dcterms:modified xsi:type="dcterms:W3CDTF">2016-09-19T21:04:27Z</dcterms:modified>
</cp:coreProperties>
</file>